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3" r:id="rId1"/>
    <sheet name="COP" sheetId="4" r:id="rId2"/>
    <sheet name="Охолодження" sheetId="5" r:id="rId3"/>
    <sheet name="EER" sheetId="6" r:id="rId4"/>
  </sheets>
  <calcPr calcId="144525"/>
</workbook>
</file>

<file path=xl/calcChain.xml><?xml version="1.0" encoding="utf-8"?>
<calcChain xmlns="http://schemas.openxmlformats.org/spreadsheetml/2006/main">
  <c r="K6" i="3" l="1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K4" i="3"/>
  <c r="J4" i="3"/>
  <c r="I4" i="3"/>
  <c r="H4" i="3"/>
  <c r="G4" i="3"/>
  <c r="F4" i="3"/>
  <c r="E4" i="3"/>
  <c r="D4" i="3"/>
  <c r="C4" i="3"/>
  <c r="B4" i="3"/>
</calcChain>
</file>

<file path=xl/sharedStrings.xml><?xml version="1.0" encoding="utf-8"?>
<sst xmlns="http://schemas.openxmlformats.org/spreadsheetml/2006/main" count="10" uniqueCount="7">
  <si>
    <t>EER</t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</si>
  <si>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</si>
  <si>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</si>
  <si>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r>
      <t>Температура вхідної води/outlet temp.26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</si>
  <si>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</si>
  <si>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</si>
  <si>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Потужність охолодження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</si>
</sst>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0.00;[Red]0.00</c:formatCode>
                <c:ptCount val="10"/>
                <c:pt idx="0">
                  <c:v>2.0299999999999998</c:v>
                </c:pt>
                <c:pt idx="1">
                  <c:v>2.46</c:v>
                </c:pt>
                <c:pt idx="2">
                  <c:v>2.89</c:v>
                </c:pt>
                <c:pt idx="3">
                  <c:v>3.46</c:v>
                </c:pt>
                <c:pt idx="4">
                  <c:v>3.9</c:v>
                </c:pt>
                <c:pt idx="5">
                  <c:v>4.5</c:v>
                </c:pt>
                <c:pt idx="6">
                  <c:v>5.16</c:v>
                </c:pt>
                <c:pt idx="7">
                  <c:v>5.85</c:v>
                </c:pt>
                <c:pt idx="8">
                  <c:v>6.52</c:v>
                </c:pt>
                <c:pt idx="9">
                  <c:v>7.13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0.00;[Red]0.00</c:formatCode>
                <c:ptCount val="10"/>
                <c:pt idx="0">
                  <c:v>1.6240000000000001</c:v>
                </c:pt>
                <c:pt idx="1">
                  <c:v>2.1648000000000001</c:v>
                </c:pt>
                <c:pt idx="2">
                  <c:v>2.5432000000000001</c:v>
                </c:pt>
                <c:pt idx="3">
                  <c:v>3.0448</c:v>
                </c:pt>
                <c:pt idx="4">
                  <c:v>3.4319999999999999</c:v>
                </c:pt>
                <c:pt idx="5">
                  <c:v>3.96</c:v>
                </c:pt>
                <c:pt idx="6">
                  <c:v>4.5407999999999999</c:v>
                </c:pt>
                <c:pt idx="7">
                  <c:v>5.1479999999999997</c:v>
                </c:pt>
                <c:pt idx="8">
                  <c:v>5.7375999999999996</c:v>
                </c:pt>
                <c:pt idx="9">
                  <c:v>6.2744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0.00;[Red]0.00</c:formatCode>
                <c:ptCount val="10"/>
                <c:pt idx="0">
                  <c:v>1.0149999999999999</c:v>
                </c:pt>
                <c:pt idx="1">
                  <c:v>1.23</c:v>
                </c:pt>
                <c:pt idx="2">
                  <c:v>1.4450000000000001</c:v>
                </c:pt>
                <c:pt idx="3">
                  <c:v>1.73</c:v>
                </c:pt>
                <c:pt idx="4">
                  <c:v>1.95</c:v>
                </c:pt>
                <c:pt idx="5">
                  <c:v>2.25</c:v>
                </c:pt>
                <c:pt idx="6">
                  <c:v>2.58</c:v>
                </c:pt>
                <c:pt idx="7">
                  <c:v>2.9249999999999998</c:v>
                </c:pt>
                <c:pt idx="8">
                  <c:v>3.26</c:v>
                </c:pt>
                <c:pt idx="9">
                  <c:v>3.5649999999999999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0.00;[Red]0.00</c:formatCode>
                <c:ptCount val="10"/>
                <c:pt idx="0">
                  <c:v>0.60899999999999999</c:v>
                </c:pt>
                <c:pt idx="1">
                  <c:v>0.86099999999999999</c:v>
                </c:pt>
                <c:pt idx="2">
                  <c:v>1.0115000000000001</c:v>
                </c:pt>
                <c:pt idx="3">
                  <c:v>1.2110000000000001</c:v>
                </c:pt>
                <c:pt idx="4">
                  <c:v>1.365</c:v>
                </c:pt>
                <c:pt idx="5">
                  <c:v>1.575</c:v>
                </c:pt>
                <c:pt idx="6">
                  <c:v>1.806</c:v>
                </c:pt>
                <c:pt idx="7">
                  <c:v>2.0474999999999999</c:v>
                </c:pt>
                <c:pt idx="8">
                  <c:v>2.282</c:v>
                </c:pt>
                <c:pt idx="9">
                  <c:v>2.4954999999999998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51936"/>
        <c:axId val="204160320"/>
      </c:lineChart>
      <c:catAx>
        <c:axId val="13815193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4160320"/>
        <c:crosses val="autoZero"/>
        <c:auto val="1"/>
        <c:lblAlgn val="ctr"/>
        <c:lblOffset val="100"/>
        <c:noMultiLvlLbl val="0"/>
      </c:catAx>
      <c:valAx>
        <c:axId val="20416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3815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2.5</c:v>
                </c:pt>
                <c:pt idx="1">
                  <c:v>3.13</c:v>
                </c:pt>
                <c:pt idx="2">
                  <c:v>3.76</c:v>
                </c:pt>
                <c:pt idx="3">
                  <c:v>4.45</c:v>
                </c:pt>
                <c:pt idx="4">
                  <c:v>5.2</c:v>
                </c:pt>
                <c:pt idx="5">
                  <c:v>5.7</c:v>
                </c:pt>
                <c:pt idx="6">
                  <c:v>6.22</c:v>
                </c:pt>
                <c:pt idx="7">
                  <c:v>6.9</c:v>
                </c:pt>
                <c:pt idx="8">
                  <c:v>7.85</c:v>
                </c:pt>
                <c:pt idx="9">
                  <c:v>8.51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General</c:formatCode>
                <c:ptCount val="10"/>
                <c:pt idx="0">
                  <c:v>2.96</c:v>
                </c:pt>
                <c:pt idx="1">
                  <c:v>3.46</c:v>
                </c:pt>
                <c:pt idx="2">
                  <c:v>4.16</c:v>
                </c:pt>
                <c:pt idx="3">
                  <c:v>5.04</c:v>
                </c:pt>
                <c:pt idx="4">
                  <c:v>6.22</c:v>
                </c:pt>
                <c:pt idx="5">
                  <c:v>7.4</c:v>
                </c:pt>
                <c:pt idx="6">
                  <c:v>8.75</c:v>
                </c:pt>
                <c:pt idx="7">
                  <c:v>10.19</c:v>
                </c:pt>
                <c:pt idx="8">
                  <c:v>12.76</c:v>
                </c:pt>
                <c:pt idx="9">
                  <c:v>14.96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General</c:formatCode>
                <c:ptCount val="10"/>
                <c:pt idx="0">
                  <c:v>3.62</c:v>
                </c:pt>
                <c:pt idx="1">
                  <c:v>4.01</c:v>
                </c:pt>
                <c:pt idx="2">
                  <c:v>4.6100000000000003</c:v>
                </c:pt>
                <c:pt idx="3">
                  <c:v>5.72</c:v>
                </c:pt>
                <c:pt idx="4">
                  <c:v>7.28</c:v>
                </c:pt>
                <c:pt idx="5">
                  <c:v>8.8000000000000007</c:v>
                </c:pt>
                <c:pt idx="6">
                  <c:v>11.1</c:v>
                </c:pt>
                <c:pt idx="7">
                  <c:v>13.59</c:v>
                </c:pt>
                <c:pt idx="8">
                  <c:v>16.09</c:v>
                </c:pt>
                <c:pt idx="9">
                  <c:v>19.14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General</c:formatCode>
                <c:ptCount val="10"/>
                <c:pt idx="0">
                  <c:v>4.0999999999999996</c:v>
                </c:pt>
                <c:pt idx="1">
                  <c:v>4.68</c:v>
                </c:pt>
                <c:pt idx="2">
                  <c:v>5.26</c:v>
                </c:pt>
                <c:pt idx="3">
                  <c:v>6.22</c:v>
                </c:pt>
                <c:pt idx="4">
                  <c:v>8.3000000000000007</c:v>
                </c:pt>
                <c:pt idx="5">
                  <c:v>11.1</c:v>
                </c:pt>
                <c:pt idx="6">
                  <c:v>14.8</c:v>
                </c:pt>
                <c:pt idx="7">
                  <c:v>20.100000000000001</c:v>
                </c:pt>
                <c:pt idx="8">
                  <c:v>23.8</c:v>
                </c:pt>
                <c:pt idx="9">
                  <c:v>25.9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50912"/>
        <c:axId val="144754368"/>
      </c:lineChart>
      <c:catAx>
        <c:axId val="138150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44754368"/>
        <c:crosses val="autoZero"/>
        <c:auto val="1"/>
        <c:lblAlgn val="ctr"/>
        <c:lblOffset val="100"/>
        <c:noMultiLvlLbl val="0"/>
      </c:catAx>
      <c:valAx>
        <c:axId val="14475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3815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6.12</c:v>
                </c:pt>
                <c:pt idx="1">
                  <c:v>5.6</c:v>
                </c:pt>
                <c:pt idx="2">
                  <c:v>5.13</c:v>
                </c:pt>
                <c:pt idx="3">
                  <c:v>4.51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06720"/>
        <c:axId val="144756672"/>
      </c:lineChart>
      <c:catAx>
        <c:axId val="21660672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44756672"/>
        <c:crosses val="autoZero"/>
        <c:auto val="1"/>
        <c:lblAlgn val="ctr"/>
        <c:lblOffset val="100"/>
        <c:noMultiLvlLbl val="0"/>
      </c:catAx>
      <c:valAx>
        <c:axId val="14475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1660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5.61</c:v>
                </c:pt>
                <c:pt idx="1">
                  <c:v>5.2</c:v>
                </c:pt>
                <c:pt idx="2">
                  <c:v>4.8499999999999996</c:v>
                </c:pt>
                <c:pt idx="3">
                  <c:v>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54528"/>
        <c:axId val="144758400"/>
      </c:lineChart>
      <c:catAx>
        <c:axId val="216854528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44758400"/>
        <c:crosses val="autoZero"/>
        <c:auto val="1"/>
        <c:lblAlgn val="ctr"/>
        <c:lblOffset val="100"/>
        <c:noMultiLvlLbl val="0"/>
      </c:catAx>
      <c:valAx>
        <c:axId val="1447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1685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</xdr:row>
      <xdr:rowOff>50800</xdr:rowOff>
    </xdr:from>
    <xdr:to>
      <xdr:col>10</xdr:col>
      <xdr:colOff>600075</xdr:colOff>
      <xdr:row>28</xdr:row>
      <xdr:rowOff>50800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90805</xdr:colOff>
      <xdr:row>6</xdr:row>
      <xdr:rowOff>64135</xdr:rowOff>
    </xdr:from>
    <xdr:to>
      <xdr:col>10</xdr:col>
      <xdr:colOff>625475</xdr:colOff>
      <xdr:row>36</xdr:row>
      <xdr:rowOff>114300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</xdr:colOff>
      <xdr:row>3</xdr:row>
      <xdr:rowOff>147320</xdr:rowOff>
    </xdr:from>
    <xdr:to>
      <xdr:col>5</xdr:col>
      <xdr:colOff>564515</xdr:colOff>
      <xdr:row>18</xdr:row>
      <xdr:rowOff>147320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</xdr:row>
      <xdr:rowOff>86360</xdr:rowOff>
    </xdr:from>
    <xdr:to>
      <xdr:col>5</xdr:col>
      <xdr:colOff>454660</xdr:colOff>
      <xdr:row>18</xdr:row>
      <xdr:rowOff>86360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5" zoomScaleNormal="85" workbookViewId="0">
      <selection activeCell="O15" sqref="O15"/>
    </sheetView>
  </sheetViews>
  <sheetFormatPr defaultColWidth="9" defaultRowHeight="15"/>
  <cols>
    <col min="1" max="1" width="15.5703125" bestFit="1" customWidth="1"/>
  </cols>
  <sheetData>
    <row r="1" spans="1:11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3" t="s">
        <v>2</v>
      </c>
      <c r="B2" s="6">
        <v>-10</v>
      </c>
      <c r="C2" s="6">
        <v>-5</v>
      </c>
      <c r="D2" s="6">
        <v>0</v>
      </c>
      <c r="E2" s="6">
        <v>10</v>
      </c>
      <c r="F2" s="6">
        <v>15</v>
      </c>
      <c r="G2" s="6">
        <v>20</v>
      </c>
      <c r="H2" s="6">
        <v>25</v>
      </c>
      <c r="I2" s="6">
        <v>30</v>
      </c>
      <c r="J2" s="6">
        <v>35</v>
      </c>
      <c r="K2" s="6">
        <v>40</v>
      </c>
    </row>
    <row r="3" spans="1:11">
      <c r="A3" s="7">
        <v>1</v>
      </c>
      <c r="B3" s="9">
        <v>2.0299999999999998</v>
      </c>
      <c r="C3" s="9">
        <v>2.46</v>
      </c>
      <c r="D3" s="9">
        <v>2.89</v>
      </c>
      <c r="E3" s="9">
        <v>3.46</v>
      </c>
      <c r="F3" s="10">
        <v>3.9</v>
      </c>
      <c r="G3" s="9">
        <v>4.5</v>
      </c>
      <c r="H3" s="9">
        <v>5.16</v>
      </c>
      <c r="I3" s="9">
        <v>5.85</v>
      </c>
      <c r="J3" s="9">
        <v>6.52</v>
      </c>
      <c r="K3" s="9">
        <v>7.13</v>
      </c>
    </row>
    <row r="4" spans="1:11">
      <c r="A4" s="7">
        <v>0.8</v>
      </c>
      <c r="B4" s="9">
        <f>B3*0.8</f>
        <v>1.6240000000000001</v>
      </c>
      <c r="C4" s="9">
        <f t="shared" ref="C4:K4" si="0">C3*0.88</f>
        <v>2.1648000000000001</v>
      </c>
      <c r="D4" s="9">
        <f t="shared" si="0"/>
        <v>2.5432000000000001</v>
      </c>
      <c r="E4" s="9">
        <f t="shared" si="0"/>
        <v>3.0448</v>
      </c>
      <c r="F4" s="9">
        <f t="shared" si="0"/>
        <v>3.4319999999999999</v>
      </c>
      <c r="G4" s="9">
        <f t="shared" si="0"/>
        <v>3.96</v>
      </c>
      <c r="H4" s="9">
        <f t="shared" si="0"/>
        <v>4.5407999999999999</v>
      </c>
      <c r="I4" s="9">
        <f t="shared" si="0"/>
        <v>5.1479999999999997</v>
      </c>
      <c r="J4" s="9">
        <f t="shared" si="0"/>
        <v>5.7375999999999996</v>
      </c>
      <c r="K4" s="9">
        <f t="shared" si="0"/>
        <v>6.2744</v>
      </c>
    </row>
    <row r="5" spans="1:11">
      <c r="A5" s="7">
        <v>0.5</v>
      </c>
      <c r="B5" s="9">
        <f>B3*0.5</f>
        <v>1.0149999999999999</v>
      </c>
      <c r="C5" s="9">
        <f t="shared" ref="C5:K5" si="1">C3*0.5</f>
        <v>1.23</v>
      </c>
      <c r="D5" s="9">
        <f t="shared" si="1"/>
        <v>1.4450000000000001</v>
      </c>
      <c r="E5" s="9">
        <f t="shared" si="1"/>
        <v>1.73</v>
      </c>
      <c r="F5" s="9">
        <f t="shared" si="1"/>
        <v>1.95</v>
      </c>
      <c r="G5" s="9">
        <f t="shared" si="1"/>
        <v>2.25</v>
      </c>
      <c r="H5" s="9">
        <f t="shared" si="1"/>
        <v>2.58</v>
      </c>
      <c r="I5" s="9">
        <f t="shared" si="1"/>
        <v>2.9249999999999998</v>
      </c>
      <c r="J5" s="9">
        <f t="shared" si="1"/>
        <v>3.26</v>
      </c>
      <c r="K5" s="9">
        <f t="shared" si="1"/>
        <v>3.5649999999999999</v>
      </c>
    </row>
    <row r="6" spans="1:11">
      <c r="A6" s="7">
        <v>0.2</v>
      </c>
      <c r="B6" s="9">
        <f>B3*0.3</f>
        <v>0.60899999999999999</v>
      </c>
      <c r="C6" s="9">
        <f t="shared" ref="C6:K6" si="2">C3*0.35</f>
        <v>0.86099999999999999</v>
      </c>
      <c r="D6" s="9">
        <f t="shared" si="2"/>
        <v>1.0115000000000001</v>
      </c>
      <c r="E6" s="9">
        <f t="shared" si="2"/>
        <v>1.2110000000000001</v>
      </c>
      <c r="F6" s="9">
        <f t="shared" si="2"/>
        <v>1.365</v>
      </c>
      <c r="G6" s="9">
        <f t="shared" si="2"/>
        <v>1.575</v>
      </c>
      <c r="H6" s="9">
        <f t="shared" si="2"/>
        <v>1.806</v>
      </c>
      <c r="I6" s="9">
        <f t="shared" si="2"/>
        <v>2.0474999999999999</v>
      </c>
      <c r="J6" s="9">
        <f t="shared" si="2"/>
        <v>2.282</v>
      </c>
      <c r="K6" s="9">
        <f t="shared" si="2"/>
        <v>2.4954999999999998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M5" sqref="M5"/>
    </sheetView>
  </sheetViews>
  <sheetFormatPr defaultColWidth="8.85546875" defaultRowHeight="15"/>
  <cols>
    <col min="1" max="1" width="15.28515625" customWidth="1"/>
  </cols>
  <sheetData>
    <row r="1" spans="1:11" ht="12.95" customHeight="1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7">
        <v>1</v>
      </c>
      <c r="B3" s="3">
        <v>2.5</v>
      </c>
      <c r="C3" s="3">
        <v>3.13</v>
      </c>
      <c r="D3" s="3">
        <v>3.76</v>
      </c>
      <c r="E3" s="3">
        <v>4.45</v>
      </c>
      <c r="F3" s="4">
        <v>5.2</v>
      </c>
      <c r="G3" s="3">
        <v>5.7</v>
      </c>
      <c r="H3" s="3">
        <v>6.22</v>
      </c>
      <c r="I3" s="4">
        <v>6.9</v>
      </c>
      <c r="J3" s="3">
        <v>7.85</v>
      </c>
      <c r="K3" s="3">
        <v>8.51</v>
      </c>
    </row>
    <row r="4" spans="1:11">
      <c r="A4" s="7">
        <v>0.8</v>
      </c>
      <c r="B4" s="3">
        <v>2.96</v>
      </c>
      <c r="C4" s="3">
        <v>3.46</v>
      </c>
      <c r="D4" s="3">
        <v>4.16</v>
      </c>
      <c r="E4" s="3">
        <v>5.04</v>
      </c>
      <c r="F4" s="4">
        <v>6.22</v>
      </c>
      <c r="G4" s="3">
        <v>7.4</v>
      </c>
      <c r="H4" s="3">
        <v>8.75</v>
      </c>
      <c r="I4" s="4">
        <v>10.19</v>
      </c>
      <c r="J4" s="8">
        <v>12.76</v>
      </c>
      <c r="K4" s="3">
        <v>14.96</v>
      </c>
    </row>
    <row r="5" spans="1:11">
      <c r="A5" s="7">
        <v>0.5</v>
      </c>
      <c r="B5" s="3">
        <v>3.62</v>
      </c>
      <c r="C5" s="3">
        <v>4.01</v>
      </c>
      <c r="D5" s="3">
        <v>4.6100000000000003</v>
      </c>
      <c r="E5" s="3">
        <v>5.72</v>
      </c>
      <c r="F5" s="4">
        <v>7.28</v>
      </c>
      <c r="G5" s="3">
        <v>8.8000000000000007</v>
      </c>
      <c r="H5" s="3">
        <v>11.1</v>
      </c>
      <c r="I5" s="4">
        <v>13.59</v>
      </c>
      <c r="J5" s="3">
        <v>16.09</v>
      </c>
      <c r="K5" s="3">
        <v>19.14</v>
      </c>
    </row>
    <row r="6" spans="1:11">
      <c r="A6" s="7">
        <v>0.2</v>
      </c>
      <c r="B6" s="3">
        <v>4.0999999999999996</v>
      </c>
      <c r="C6" s="3">
        <v>4.68</v>
      </c>
      <c r="D6" s="3">
        <v>5.26</v>
      </c>
      <c r="E6" s="3">
        <v>6.22</v>
      </c>
      <c r="F6" s="4">
        <v>8.3000000000000007</v>
      </c>
      <c r="G6" s="3">
        <v>11.1</v>
      </c>
      <c r="H6" s="3">
        <v>14.8</v>
      </c>
      <c r="I6" s="4">
        <v>20.100000000000001</v>
      </c>
      <c r="J6" s="3">
        <v>23.8</v>
      </c>
      <c r="K6" s="3">
        <v>25.9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H11" sqref="H11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11" t="s">
        <v>4</v>
      </c>
      <c r="B1" s="11"/>
      <c r="C1" s="11"/>
      <c r="D1" s="11"/>
      <c r="E1" s="11"/>
    </row>
    <row r="2" spans="1:5" ht="28.5">
      <c r="A2" s="5" t="s">
        <v>5</v>
      </c>
      <c r="B2" s="6">
        <v>25</v>
      </c>
      <c r="C2" s="6">
        <v>30</v>
      </c>
      <c r="D2" s="6">
        <v>35</v>
      </c>
      <c r="E2" s="6">
        <v>40</v>
      </c>
    </row>
    <row r="3" spans="1:5">
      <c r="A3" s="6" t="s">
        <v>6</v>
      </c>
      <c r="B3" s="3">
        <v>6.12</v>
      </c>
      <c r="C3" s="4">
        <v>5.6</v>
      </c>
      <c r="D3" s="3">
        <v>5.13</v>
      </c>
      <c r="E3" s="3">
        <v>4.51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K4" sqref="K4"/>
    </sheetView>
  </sheetViews>
  <sheetFormatPr defaultColWidth="8.85546875" defaultRowHeight="15"/>
  <cols>
    <col min="1" max="1" width="25.28515625" customWidth="1"/>
  </cols>
  <sheetData>
    <row r="1" spans="1:5" s="1" customFormat="1" ht="14.25">
      <c r="A1" s="11" t="s">
        <v>4</v>
      </c>
      <c r="B1" s="11"/>
      <c r="C1" s="11"/>
      <c r="D1" s="11"/>
      <c r="E1" s="11"/>
    </row>
    <row r="2" spans="1:5" ht="28.5">
      <c r="A2" s="2" t="s">
        <v>5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0</v>
      </c>
      <c r="B3" s="3">
        <v>5.61</v>
      </c>
      <c r="C3" s="4">
        <v>5.2</v>
      </c>
      <c r="D3" s="3">
        <v>4.8499999999999996</v>
      </c>
      <c r="E3" s="3">
        <v>4.45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2023-10-26T09:55:35Z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56D09CD939BB491ABF62DE810127FE9E</vt:lpwstr>
  </property>
</Properties>
</file>